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an.korner\Desktop\Contributions\"/>
    </mc:Choice>
  </mc:AlternateContent>
  <bookViews>
    <workbookView xWindow="0" yWindow="0" windowWidth="19200" windowHeight="7050"/>
  </bookViews>
  <sheets>
    <sheet name="ER CONT" sheetId="1" r:id="rId1"/>
    <sheet name="PENSIONABLE SALARY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" i="2" l="1"/>
  <c r="O3" i="2" s="1"/>
  <c r="D4" i="2"/>
  <c r="D5" i="2"/>
  <c r="D6" i="2"/>
  <c r="D7" i="2"/>
  <c r="D8" i="2"/>
  <c r="D3" i="2"/>
  <c r="C4" i="2"/>
  <c r="C5" i="2"/>
  <c r="C6" i="2"/>
  <c r="C7" i="2"/>
  <c r="C8" i="2"/>
  <c r="B4" i="2"/>
  <c r="B5" i="2"/>
  <c r="B6" i="2"/>
  <c r="B7" i="2"/>
  <c r="B8" i="2"/>
  <c r="A4" i="2"/>
  <c r="A5" i="2"/>
  <c r="A6" i="2"/>
  <c r="A7" i="2"/>
  <c r="A8" i="2"/>
  <c r="B3" i="2"/>
  <c r="C3" i="2"/>
  <c r="A3" i="2"/>
  <c r="I3" i="1" l="1"/>
  <c r="N3" i="1" l="1"/>
  <c r="O3" i="1" s="1"/>
  <c r="M3" i="1"/>
  <c r="P3" i="1" s="1"/>
  <c r="J3" i="1"/>
  <c r="H3" i="1"/>
  <c r="K3" i="1" s="1"/>
</calcChain>
</file>

<file path=xl/sharedStrings.xml><?xml version="1.0" encoding="utf-8"?>
<sst xmlns="http://schemas.openxmlformats.org/spreadsheetml/2006/main" count="39" uniqueCount="23">
  <si>
    <t>Member no</t>
  </si>
  <si>
    <t>Scheme</t>
  </si>
  <si>
    <t>Salary</t>
  </si>
  <si>
    <t>EE cont deducted</t>
  </si>
  <si>
    <t>Pensionable salary</t>
  </si>
  <si>
    <t>CO expectation %</t>
  </si>
  <si>
    <t>CO expectation £</t>
  </si>
  <si>
    <t>Actual %</t>
  </si>
  <si>
    <t>Variance %</t>
  </si>
  <si>
    <t>Variance £</t>
  </si>
  <si>
    <t>CO calculation EE</t>
  </si>
  <si>
    <t>CO calculation ER</t>
  </si>
  <si>
    <t>ER contribution deducted</t>
  </si>
  <si>
    <t>Provided by MYCSP</t>
  </si>
  <si>
    <t>EMPLOYER</t>
  </si>
  <si>
    <t>Allowance value</t>
  </si>
  <si>
    <t>Allowance name</t>
  </si>
  <si>
    <t>Non-pensionable element value</t>
  </si>
  <si>
    <t>Non-pensionable element name</t>
  </si>
  <si>
    <t>Pensionable salary (£)</t>
  </si>
  <si>
    <t>Basic salary</t>
  </si>
  <si>
    <t>Total value</t>
  </si>
  <si>
    <t>Check against pensionable salary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</si>
</sst>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10" fontId="0" fillId="0" borderId="0" xfId="0" applyNumberFormat="1"/>
    <xf numFmtId="10" fontId="0" fillId="0" borderId="0" xfId="1" applyNumberFormat="1" applyFont="1"/>
    <xf numFmtId="0" fontId="2" fillId="0" borderId="0" xfId="0" applyFont="1" applyAlignment="1">
      <alignment wrapText="1"/>
    </xf>
    <xf numFmtId="0" fontId="0" fillId="4" borderId="0" xfId="0" applyFill="1"/>
    <xf numFmtId="0" fontId="2" fillId="4" borderId="0" xfId="0" applyFont="1" applyFill="1" applyAlignment="1">
      <alignment wrapText="1"/>
    </xf>
    <xf numFmtId="10" fontId="0" fillId="0" borderId="0" xfId="0" applyNumberFormat="1" applyFill="1"/>
    <xf numFmtId="0" fontId="0" fillId="0" borderId="0" xfId="0" applyFill="1"/>
    <xf numFmtId="0" fontId="2" fillId="4" borderId="0" xfId="0" applyFont="1" applyFill="1" applyAlignment="1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444500</xdr:colOff>
      <xdr:row>11</xdr:row>
      <xdr:rowOff>69850</xdr:rowOff>
    </xdr:from>
    <xdr:to>
      <xdr:col>10</xdr:col>
      <xdr:colOff>317500</xdr:colOff>
      <xdr:row>16</xdr:row>
      <xdr:rowOff>69850</xdr:rowOff>
    </xdr:to>
    <xdr:sp macro="" textlink="">
      <xdr:nvSpPr>
        <xdr:cNvPr id="2" name="TextBox 1"/>
        <xdr:cNvSpPr txBox="1"/>
      </xdr:nvSpPr>
      <xdr:spPr>
        <a:xfrm>
          <a:off x="5778500" y="2463800"/>
          <a:ext cx="3429000" cy="92075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NOTES FOR EMPLOYER: PLEASE FILL IN THE YELLOW</a:t>
          </a:r>
          <a:r>
            <a:rPr lang="en-GB" sz="1100" baseline="0"/>
            <a:t> COLUMN ONLY (COLUMN F); IF YOU BELIEVE COLUMNS A-E TO BE INCORRECT, PLEASE NOTE THIS IN YOUR SUBMISSION</a:t>
          </a:r>
          <a:endParaRPr lang="en-GB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1828800</xdr:colOff>
      <xdr:row>12</xdr:row>
      <xdr:rowOff>19050</xdr:rowOff>
    </xdr:from>
    <xdr:to>
      <xdr:col>6</xdr:col>
      <xdr:colOff>558800</xdr:colOff>
      <xdr:row>20</xdr:row>
      <xdr:rowOff>152400</xdr:rowOff>
    </xdr:to>
    <xdr:sp macro="" textlink="">
      <xdr:nvSpPr>
        <xdr:cNvPr id="2" name="TextBox 1"/>
        <xdr:cNvSpPr txBox="1"/>
      </xdr:nvSpPr>
      <xdr:spPr>
        <a:xfrm>
          <a:off x="2438400" y="2597150"/>
          <a:ext cx="7213600" cy="160655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NOTES FOR EMPLOYER: 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PLEASE FILL IN THE YELLOW</a:t>
          </a:r>
          <a:r>
            <a:rPr lang="en-GB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COLUMNS ONLY </a:t>
          </a:r>
          <a:endParaRPr lang="en-GB" sz="1100"/>
        </a:p>
        <a:p>
          <a:endParaRPr lang="en-GB" sz="1100"/>
        </a:p>
        <a:p>
          <a:r>
            <a:rPr lang="en-GB" sz="1100"/>
            <a:t>The basic salary plus</a:t>
          </a:r>
          <a:r>
            <a:rPr lang="en-GB" sz="1100" baseline="0"/>
            <a:t> allowance values should equal pensionable salary. If there are more than 4 pensionable allowances, please add extra columns.</a:t>
          </a:r>
        </a:p>
        <a:p>
          <a:endParaRPr lang="en-GB" sz="1100" baseline="0"/>
        </a:p>
        <a:p>
          <a:endParaRPr lang="en-GB" sz="1100" baseline="0"/>
        </a:p>
        <a:p>
          <a:r>
            <a:rPr lang="en-GB" sz="1100" baseline="0"/>
            <a:t> If there are any non-pensionable allowances, please include them in column Q and NR. </a:t>
          </a:r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5"/>
  <sheetViews>
    <sheetView tabSelected="1" workbookViewId="0">
      <selection activeCell="F1" sqref="F1"/>
    </sheetView>
  </sheetViews>
  <sheetFormatPr defaultColWidth="12.7265625" defaultRowHeight="14.5" x14ac:dyDescent="0.35"/>
  <cols>
    <col min="6" max="6" width="12.7265625" style="4"/>
  </cols>
  <sheetData>
    <row r="1" spans="1:16" x14ac:dyDescent="0.35">
      <c r="A1" s="11" t="s">
        <v>13</v>
      </c>
      <c r="B1" s="11"/>
      <c r="C1" s="11"/>
      <c r="D1" s="11"/>
      <c r="E1" s="11"/>
      <c r="F1" s="8" t="s">
        <v>14</v>
      </c>
      <c r="G1" s="9" t="s">
        <v>10</v>
      </c>
      <c r="H1" s="9"/>
      <c r="I1" s="9"/>
      <c r="J1" s="9"/>
      <c r="K1" s="9"/>
      <c r="L1" s="10" t="s">
        <v>11</v>
      </c>
      <c r="M1" s="10"/>
      <c r="N1" s="10"/>
      <c r="O1" s="10"/>
      <c r="P1" s="10"/>
    </row>
    <row r="2" spans="1:16" s="3" customFormat="1" ht="43.5" x14ac:dyDescent="0.35">
      <c r="A2" s="3" t="s">
        <v>0</v>
      </c>
      <c r="B2" s="3" t="s">
        <v>1</v>
      </c>
      <c r="C2" s="3" t="s">
        <v>2</v>
      </c>
      <c r="D2" s="3" t="s">
        <v>4</v>
      </c>
      <c r="E2" s="3" t="s">
        <v>3</v>
      </c>
      <c r="F2" s="5" t="s">
        <v>12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5</v>
      </c>
      <c r="M2" s="3" t="s">
        <v>6</v>
      </c>
      <c r="N2" s="3" t="s">
        <v>7</v>
      </c>
      <c r="O2" s="3" t="s">
        <v>8</v>
      </c>
      <c r="P2" s="3" t="s">
        <v>9</v>
      </c>
    </row>
    <row r="3" spans="1:16" x14ac:dyDescent="0.35">
      <c r="G3" s="1"/>
      <c r="H3">
        <f>D3*G3</f>
        <v>0</v>
      </c>
      <c r="I3" s="2" t="e">
        <f>E3/D3</f>
        <v>#DIV/0!</v>
      </c>
      <c r="J3" s="6" t="e">
        <f>I3-G3</f>
        <v>#DIV/0!</v>
      </c>
      <c r="K3" s="7">
        <f>E3-H3</f>
        <v>0</v>
      </c>
      <c r="M3">
        <f>D3*0.2</f>
        <v>0</v>
      </c>
      <c r="N3" s="2" t="e">
        <f>F3/D3</f>
        <v>#DIV/0!</v>
      </c>
      <c r="O3" s="6" t="e">
        <f>N3-L5</f>
        <v>#DIV/0!</v>
      </c>
      <c r="P3" s="7">
        <f>M3-F3</f>
        <v>0</v>
      </c>
    </row>
    <row r="5" spans="1:16" x14ac:dyDescent="0.35">
      <c r="L5" s="1"/>
    </row>
  </sheetData>
  <mergeCells count="3">
    <mergeCell ref="G1:K1"/>
    <mergeCell ref="L1:P1"/>
    <mergeCell ref="A1:E1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12"/>
  <sheetViews>
    <sheetView workbookViewId="0">
      <selection sqref="A1:A1048576"/>
    </sheetView>
  </sheetViews>
  <sheetFormatPr defaultRowHeight="14.5" x14ac:dyDescent="0.35"/>
  <cols>
    <col min="1" max="1" width="26.90625" customWidth="1"/>
    <col min="2" max="2" width="15.54296875" customWidth="1"/>
    <col min="3" max="3" width="15.08984375" customWidth="1"/>
    <col min="4" max="4" width="23.26953125" customWidth="1"/>
    <col min="5" max="5" width="16.54296875" customWidth="1"/>
    <col min="6" max="6" width="24.08984375" customWidth="1"/>
    <col min="7" max="7" width="21.36328125" customWidth="1"/>
    <col min="8" max="8" width="15.81640625" customWidth="1"/>
    <col min="9" max="9" width="15.54296875" customWidth="1"/>
    <col min="10" max="10" width="14.7265625" customWidth="1"/>
    <col min="11" max="15" width="25.54296875" customWidth="1"/>
    <col min="16" max="16" width="13.54296875" customWidth="1"/>
    <col min="17" max="17" width="20.54296875" customWidth="1"/>
  </cols>
  <sheetData>
    <row r="1" spans="1:17" x14ac:dyDescent="0.35">
      <c r="D1" s="14"/>
      <c r="E1" s="12" t="s">
        <v>14</v>
      </c>
      <c r="F1" s="12"/>
      <c r="G1" s="12"/>
      <c r="H1" s="12"/>
      <c r="I1" s="12"/>
      <c r="J1" s="12"/>
      <c r="K1" s="12"/>
      <c r="L1" s="12"/>
      <c r="M1" s="12"/>
      <c r="N1" s="14"/>
      <c r="O1" s="14"/>
      <c r="P1" s="12" t="s">
        <v>14</v>
      </c>
      <c r="Q1" s="12"/>
    </row>
    <row r="2" spans="1:17" ht="43.5" x14ac:dyDescent="0.35">
      <c r="A2" s="3" t="s">
        <v>0</v>
      </c>
      <c r="B2" s="3" t="s">
        <v>1</v>
      </c>
      <c r="C2" s="3" t="s">
        <v>2</v>
      </c>
      <c r="D2" s="13" t="s">
        <v>19</v>
      </c>
      <c r="E2" s="5" t="s">
        <v>20</v>
      </c>
      <c r="F2" s="5" t="s">
        <v>15</v>
      </c>
      <c r="G2" s="5" t="s">
        <v>16</v>
      </c>
      <c r="H2" s="5" t="s">
        <v>15</v>
      </c>
      <c r="I2" s="5" t="s">
        <v>16</v>
      </c>
      <c r="J2" s="5" t="s">
        <v>15</v>
      </c>
      <c r="K2" s="5" t="s">
        <v>16</v>
      </c>
      <c r="L2" s="5" t="s">
        <v>15</v>
      </c>
      <c r="M2" s="5" t="s">
        <v>16</v>
      </c>
      <c r="N2" s="13" t="s">
        <v>21</v>
      </c>
      <c r="O2" s="13" t="s">
        <v>22</v>
      </c>
      <c r="P2" s="5" t="s">
        <v>18</v>
      </c>
      <c r="Q2" s="5" t="s">
        <v>17</v>
      </c>
    </row>
    <row r="3" spans="1:17" x14ac:dyDescent="0.35">
      <c r="A3">
        <f>'ER CONT'!A3</f>
        <v>0</v>
      </c>
      <c r="B3">
        <f>'ER CONT'!B3</f>
        <v>0</v>
      </c>
      <c r="C3">
        <f>'ER CONT'!C3</f>
        <v>0</v>
      </c>
      <c r="D3">
        <f>'ER CONT'!D3</f>
        <v>0</v>
      </c>
      <c r="E3" s="4"/>
      <c r="F3" s="4"/>
      <c r="G3" s="4"/>
      <c r="H3" s="4"/>
      <c r="I3" s="4"/>
      <c r="J3" s="4"/>
      <c r="K3" s="4"/>
      <c r="L3" s="4"/>
      <c r="M3" s="4"/>
      <c r="N3" s="7">
        <f>SUM(E3+F3+H3+J3+L3)</f>
        <v>0</v>
      </c>
      <c r="O3" s="7">
        <f>SUM(D3-N3)</f>
        <v>0</v>
      </c>
      <c r="P3" s="4"/>
      <c r="Q3" s="4"/>
    </row>
    <row r="4" spans="1:17" x14ac:dyDescent="0.35">
      <c r="A4">
        <f>'ER CONT'!A4</f>
        <v>0</v>
      </c>
      <c r="B4">
        <f>'ER CONT'!B4</f>
        <v>0</v>
      </c>
      <c r="C4">
        <f>'ER CONT'!C4</f>
        <v>0</v>
      </c>
      <c r="D4">
        <f>'ER CONT'!D4</f>
        <v>0</v>
      </c>
      <c r="E4" s="4"/>
      <c r="F4" s="4"/>
      <c r="G4" s="4"/>
      <c r="H4" s="4"/>
      <c r="I4" s="4"/>
      <c r="J4" s="4"/>
      <c r="K4" s="4"/>
      <c r="L4" s="4"/>
      <c r="M4" s="4"/>
      <c r="N4" s="7"/>
      <c r="O4" s="7"/>
      <c r="P4" s="4"/>
      <c r="Q4" s="4"/>
    </row>
    <row r="5" spans="1:17" x14ac:dyDescent="0.35">
      <c r="A5">
        <f>'ER CONT'!A5</f>
        <v>0</v>
      </c>
      <c r="B5">
        <f>'ER CONT'!B5</f>
        <v>0</v>
      </c>
      <c r="C5">
        <f>'ER CONT'!C5</f>
        <v>0</v>
      </c>
      <c r="D5">
        <f>'ER CONT'!D5</f>
        <v>0</v>
      </c>
      <c r="E5" s="4"/>
      <c r="F5" s="4"/>
      <c r="G5" s="4"/>
      <c r="H5" s="4"/>
      <c r="I5" s="4"/>
      <c r="J5" s="4"/>
      <c r="K5" s="4"/>
      <c r="L5" s="4"/>
      <c r="M5" s="4"/>
      <c r="N5" s="7"/>
      <c r="O5" s="7"/>
      <c r="P5" s="4"/>
      <c r="Q5" s="4"/>
    </row>
    <row r="6" spans="1:17" x14ac:dyDescent="0.35">
      <c r="A6">
        <f>'ER CONT'!A6</f>
        <v>0</v>
      </c>
      <c r="B6">
        <f>'ER CONT'!B6</f>
        <v>0</v>
      </c>
      <c r="C6">
        <f>'ER CONT'!C6</f>
        <v>0</v>
      </c>
      <c r="D6">
        <f>'ER CONT'!D6</f>
        <v>0</v>
      </c>
      <c r="E6" s="4"/>
      <c r="F6" s="4"/>
      <c r="G6" s="4"/>
      <c r="H6" s="4"/>
      <c r="I6" s="4"/>
      <c r="J6" s="4"/>
      <c r="K6" s="4"/>
      <c r="L6" s="4"/>
      <c r="M6" s="4"/>
      <c r="N6" s="7"/>
      <c r="O6" s="7"/>
      <c r="P6" s="4"/>
      <c r="Q6" s="4"/>
    </row>
    <row r="7" spans="1:17" x14ac:dyDescent="0.35">
      <c r="A7">
        <f>'ER CONT'!A7</f>
        <v>0</v>
      </c>
      <c r="B7">
        <f>'ER CONT'!B7</f>
        <v>0</v>
      </c>
      <c r="C7">
        <f>'ER CONT'!C7</f>
        <v>0</v>
      </c>
      <c r="D7">
        <f>'ER CONT'!D7</f>
        <v>0</v>
      </c>
      <c r="E7" s="4"/>
      <c r="F7" s="4"/>
      <c r="G7" s="4"/>
      <c r="H7" s="4"/>
      <c r="I7" s="4"/>
      <c r="J7" s="4"/>
      <c r="K7" s="4"/>
      <c r="L7" s="4"/>
      <c r="M7" s="4"/>
      <c r="N7" s="7"/>
      <c r="O7" s="7"/>
      <c r="P7" s="4"/>
      <c r="Q7" s="4"/>
    </row>
    <row r="8" spans="1:17" x14ac:dyDescent="0.35">
      <c r="A8">
        <f>'ER CONT'!A8</f>
        <v>0</v>
      </c>
      <c r="B8">
        <f>'ER CONT'!B8</f>
        <v>0</v>
      </c>
      <c r="C8">
        <f>'ER CONT'!C8</f>
        <v>0</v>
      </c>
      <c r="D8">
        <f>'ER CONT'!D8</f>
        <v>0</v>
      </c>
      <c r="E8" s="4"/>
      <c r="F8" s="4"/>
      <c r="G8" s="4"/>
      <c r="H8" s="4"/>
      <c r="I8" s="4"/>
      <c r="J8" s="4"/>
      <c r="K8" s="4"/>
      <c r="L8" s="4"/>
      <c r="M8" s="4"/>
      <c r="N8" s="7"/>
      <c r="O8" s="7"/>
      <c r="P8" s="4"/>
      <c r="Q8" s="4"/>
    </row>
    <row r="9" spans="1:17" x14ac:dyDescent="0.35">
      <c r="D9" s="7"/>
      <c r="E9" s="4"/>
      <c r="F9" s="4"/>
      <c r="G9" s="4"/>
      <c r="H9" s="4"/>
      <c r="I9" s="4"/>
      <c r="J9" s="4"/>
      <c r="K9" s="4"/>
      <c r="L9" s="4"/>
      <c r="M9" s="4"/>
      <c r="N9" s="7"/>
      <c r="O9" s="7"/>
      <c r="P9" s="4"/>
      <c r="Q9" s="4"/>
    </row>
    <row r="10" spans="1:17" x14ac:dyDescent="0.35">
      <c r="D10" s="7"/>
      <c r="E10" s="4"/>
      <c r="F10" s="4"/>
      <c r="G10" s="4"/>
      <c r="H10" s="4"/>
      <c r="I10" s="4"/>
      <c r="J10" s="4"/>
      <c r="K10" s="4"/>
      <c r="L10" s="4"/>
      <c r="M10" s="4"/>
      <c r="N10" s="7"/>
      <c r="O10" s="7"/>
      <c r="P10" s="4"/>
      <c r="Q10" s="4"/>
    </row>
    <row r="11" spans="1:17" s="7" customFormat="1" x14ac:dyDescent="0.35"/>
    <row r="12" spans="1:17" s="7" customFormat="1" x14ac:dyDescent="0.35"/>
  </sheetData>
  <mergeCells count="2">
    <mergeCell ref="E1:M1"/>
    <mergeCell ref="P1:Q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ER CONT</vt:lpstr>
      <vt:lpstr>PENSIONABLE SALARY</vt:lpstr>
    </vt:vector>
  </TitlesOfParts>
  <Company>Cabinet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Korner</dc:creator>
  <cp:lastModifiedBy>Ian Korner</cp:lastModifiedBy>
  <dcterms:created xsi:type="dcterms:W3CDTF">2018-05-24T07:55:04Z</dcterms:created>
  <dcterms:modified xsi:type="dcterms:W3CDTF">2018-08-14T08:30:58Z</dcterms:modified>
</cp:coreProperties>
</file>